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3740"/>
  </bookViews>
  <sheets>
    <sheet name="TRANSPARENCIA 1ºT ALF" sheetId="1" r:id="rId1"/>
  </sheets>
  <definedNames>
    <definedName name="_xlnm.Print_Area" localSheetId="0">'TRANSPARENCIA 1ºT ALF'!$A$2:$H$133</definedName>
    <definedName name="Datos" localSheetId="0">'TRANSPARENCIA 1ºT ALF'!$C$2:$C$136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29" i="1" l="1"/>
  <c r="G125" i="1"/>
  <c r="G123" i="1"/>
  <c r="G120" i="1"/>
  <c r="G117" i="1"/>
  <c r="G114" i="1"/>
  <c r="G112" i="1"/>
  <c r="G107" i="1"/>
  <c r="G105" i="1"/>
  <c r="G103" i="1"/>
  <c r="G101" i="1"/>
  <c r="G97" i="1"/>
  <c r="G95" i="1"/>
  <c r="G91" i="1"/>
  <c r="G86" i="1"/>
  <c r="G84" i="1"/>
  <c r="G81" i="1"/>
  <c r="G79" i="1"/>
  <c r="G75" i="1"/>
  <c r="G72" i="1"/>
  <c r="G70" i="1"/>
  <c r="G68" i="1"/>
  <c r="G63" i="1"/>
  <c r="G60" i="1"/>
  <c r="G58" i="1"/>
  <c r="G56" i="1"/>
  <c r="G54" i="1"/>
  <c r="G52" i="1"/>
  <c r="G49" i="1"/>
  <c r="G47" i="1"/>
  <c r="G45" i="1"/>
  <c r="G43" i="1"/>
  <c r="G38" i="1"/>
  <c r="G35" i="1"/>
  <c r="G32" i="1"/>
  <c r="G29" i="1"/>
  <c r="G23" i="1"/>
  <c r="G21" i="1"/>
  <c r="G18" i="1"/>
  <c r="G16" i="1"/>
  <c r="G13" i="1"/>
  <c r="G9" i="1"/>
  <c r="G7" i="1"/>
  <c r="G5" i="1"/>
  <c r="G2" i="1"/>
</calcChain>
</file>

<file path=xl/sharedStrings.xml><?xml version="1.0" encoding="utf-8"?>
<sst xmlns="http://schemas.openxmlformats.org/spreadsheetml/2006/main" count="309" uniqueCount="182">
  <si>
    <t xml:space="preserve">FECHA </t>
  </si>
  <si>
    <t>CIF</t>
  </si>
  <si>
    <t>PROVEEDOR</t>
  </si>
  <si>
    <t>CONCEPTO</t>
  </si>
  <si>
    <t>IMPORTE</t>
  </si>
  <si>
    <t>TOTAL</t>
  </si>
  <si>
    <t>A.C. El Bostezo Pepinero</t>
  </si>
  <si>
    <t>G86171592</t>
  </si>
  <si>
    <t>Fac 3/2019 Espectaculo Comico</t>
  </si>
  <si>
    <t>Fac 9/2019 Espectaculo Comico</t>
  </si>
  <si>
    <t>Adobe Systems Software</t>
  </si>
  <si>
    <t>6364992H</t>
  </si>
  <si>
    <t>Fac IEE2019001071003</t>
  </si>
  <si>
    <t>ALCAMPO, S.A.</t>
  </si>
  <si>
    <t>A28581882</t>
  </si>
  <si>
    <t>Fac 190101500618 Tablet</t>
  </si>
  <si>
    <t>Amazon EU S.à.r.l, Sucursal en Espa</t>
  </si>
  <si>
    <t>W0184081H</t>
  </si>
  <si>
    <t>Fac AEU-INV-ES-2019-325946 Ordenador</t>
  </si>
  <si>
    <t>Fac AEU-INV-ES-2019-375245 Ordenador</t>
  </si>
  <si>
    <t>Fac AEU-INV-ES-2019-375195 Disco duro</t>
  </si>
  <si>
    <t>Antonio Sainero,S.L.</t>
  </si>
  <si>
    <t>B78344074</t>
  </si>
  <si>
    <t>Fac 99944/1 Hosteleria</t>
  </si>
  <si>
    <t>Fac 100434/1 Hosteleria</t>
  </si>
  <si>
    <t>Arquitectura teatral, Showtez Españ</t>
  </si>
  <si>
    <t>B64051519</t>
  </si>
  <si>
    <t>Fac SINV1900197 Telones</t>
  </si>
  <si>
    <t>Arsys Internet, S.L</t>
  </si>
  <si>
    <t>B85294916</t>
  </si>
  <si>
    <t xml:space="preserve">Fac ES2018A396111 Hosting Linux </t>
  </si>
  <si>
    <t>Fac ES2019R02592</t>
  </si>
  <si>
    <t>Atemusic,S.L.</t>
  </si>
  <si>
    <t>B81787087</t>
  </si>
  <si>
    <t>Fac 18268 Reparación Yamaha</t>
  </si>
  <si>
    <t>Autos de Alquiler Ocaña,S.L.</t>
  </si>
  <si>
    <t>B79426003</t>
  </si>
  <si>
    <t>Fac C119000159 Alq Furgo "Mudanza"</t>
  </si>
  <si>
    <t>Fac C119000581 Alq. Furgoneta (rota)</t>
  </si>
  <si>
    <t>Fac C119000523 Foro Ciudades</t>
  </si>
  <si>
    <t>Fac C119000629 Furgo "Carnaval"</t>
  </si>
  <si>
    <t>Fac C119000674 Furgo 8M</t>
  </si>
  <si>
    <t>Badaban Impresión y Decoración,S.L.</t>
  </si>
  <si>
    <t>B87412961</t>
  </si>
  <si>
    <t>Fac 19000044/1 Frontis Foro Ciudades</t>
  </si>
  <si>
    <t>Fac 19000092/1 Frontis modular</t>
  </si>
  <si>
    <t>Boletín Oficial del Registro Mercan</t>
  </si>
  <si>
    <t>Q2811001C</t>
  </si>
  <si>
    <t>Fac BORME/2018/111901</t>
  </si>
  <si>
    <t>Fac BORME/2019/30989 Publicación BORME</t>
  </si>
  <si>
    <t>BPV SUMINISTROS ELECTRICOS SA</t>
  </si>
  <si>
    <t>A80112618</t>
  </si>
  <si>
    <t>Fac 806102084 Proyect Led</t>
  </si>
  <si>
    <t>Fac 906100347 Tambor enrrollador</t>
  </si>
  <si>
    <t>Cash Jymar,S.L.</t>
  </si>
  <si>
    <t>B81613002</t>
  </si>
  <si>
    <t>Fac 39259 Hosteleria</t>
  </si>
  <si>
    <t>Fac 39488 Hosteleria</t>
  </si>
  <si>
    <t>Fac 39554 Hosteleria</t>
  </si>
  <si>
    <t>Fac 39768 Hosteleria</t>
  </si>
  <si>
    <t>Colegio de Registradores de España</t>
  </si>
  <si>
    <t>Q2863012G</t>
  </si>
  <si>
    <t>Fac 2019/29069 Envio Deposito Cuentas 17</t>
  </si>
  <si>
    <t>Contra,S.A.</t>
  </si>
  <si>
    <t>A78949856</t>
  </si>
  <si>
    <t>Fac 63 Contenedor 15/m3</t>
  </si>
  <si>
    <t>Cubimadrid,S.L.</t>
  </si>
  <si>
    <t>B81078933</t>
  </si>
  <si>
    <t>Fac 46/738 Hielo 2Kg</t>
  </si>
  <si>
    <t>Damping,S.L.</t>
  </si>
  <si>
    <t>B80448897</t>
  </si>
  <si>
    <t>Fac FA-000135-02-19 Reparación Oistas</t>
  </si>
  <si>
    <t>Fac FA-000224-03-19 Reparación Yamaha</t>
  </si>
  <si>
    <t>Estanterias Industriales La CEIBA,S</t>
  </si>
  <si>
    <t>B87257903</t>
  </si>
  <si>
    <t>Fac 19/69 Materiales</t>
  </si>
  <si>
    <t xml:space="preserve">Eurofide   , Notarios, </t>
  </si>
  <si>
    <t>E81230450</t>
  </si>
  <si>
    <t>Fac 0001546 A/E/2019 Poderes</t>
  </si>
  <si>
    <t>EV-Print,S.L.</t>
  </si>
  <si>
    <t>B83779462</t>
  </si>
  <si>
    <t>Fac 19002 USB - Guitarra</t>
  </si>
  <si>
    <t>Ikea Ibérica, S.A.</t>
  </si>
  <si>
    <t>A28812618</t>
  </si>
  <si>
    <t>Fac ORD_031_2019/0015692 Sillas</t>
  </si>
  <si>
    <t>INSTALACION DE MOQUETAS HERMANOS RO</t>
  </si>
  <si>
    <t>B78008984</t>
  </si>
  <si>
    <t>Fac 190655 Moquetas Aula Fuenlabrada</t>
  </si>
  <si>
    <t>Fac 190775 Moqueta Aula Fuenlabrada</t>
  </si>
  <si>
    <t>Ivory management consulting service</t>
  </si>
  <si>
    <t>A84365923</t>
  </si>
  <si>
    <t>Fac FCV19-000021 Interiorismo</t>
  </si>
  <si>
    <t>Fac FCV19-000022 Interiorismo</t>
  </si>
  <si>
    <t>Fac FCV19-000034 50% Interiorismo</t>
  </si>
  <si>
    <t>Fac FCV19-000033 50% interiorismo</t>
  </si>
  <si>
    <t>Jiménez González, Juan Danie</t>
  </si>
  <si>
    <t>48998257T</t>
  </si>
  <si>
    <t>Fac 002/2019</t>
  </si>
  <si>
    <t>Leask, S.L.U.</t>
  </si>
  <si>
    <t>B73287740</t>
  </si>
  <si>
    <t>Fac WWW6450 Xiaomi</t>
  </si>
  <si>
    <t>LEVEL APLICACIONES SL</t>
  </si>
  <si>
    <t>B80819006</t>
  </si>
  <si>
    <t>Fac LVL-19-02-00033 Alq. cámara</t>
  </si>
  <si>
    <t>Fac LVL-19-03-00002 Serv. Audiovisual</t>
  </si>
  <si>
    <t>MAGNETRON,S.A.</t>
  </si>
  <si>
    <t>A28325785</t>
  </si>
  <si>
    <t>Fac 00399754</t>
  </si>
  <si>
    <t>Fac 00399987 Splitter</t>
  </si>
  <si>
    <t>Fac FR00042862 SPLITTER</t>
  </si>
  <si>
    <t>Mariño Barrera, Luciano E.</t>
  </si>
  <si>
    <t>47497073A</t>
  </si>
  <si>
    <t>Fac 2019/007 Operador de cámara</t>
  </si>
  <si>
    <t>MERCADONA SA</t>
  </si>
  <si>
    <t>A46103834</t>
  </si>
  <si>
    <t>Fac A-V2019-00000669470</t>
  </si>
  <si>
    <t>Fac A-V2019-0000072226 Pilas</t>
  </si>
  <si>
    <t>Movilutil Grupo,S.L.</t>
  </si>
  <si>
    <t>B87687232</t>
  </si>
  <si>
    <t>Fac 190119200436 Funda Tablet</t>
  </si>
  <si>
    <t>OCAÑA GARCIA JOSE CARLOS</t>
  </si>
  <si>
    <t>52956469G</t>
  </si>
  <si>
    <t>Fac 4 Restauración 12-01-19</t>
  </si>
  <si>
    <t>Fac 16 Restauración</t>
  </si>
  <si>
    <t>Fac 29 Restauración</t>
  </si>
  <si>
    <t>Fac 48 Restauración</t>
  </si>
  <si>
    <t>ORANGE ESPAGNE SA</t>
  </si>
  <si>
    <t>A82009812</t>
  </si>
  <si>
    <t>Fac A10013023538-0119 Enero</t>
  </si>
  <si>
    <t>Fac A10013138890-0219 Tlf Movil Febrero</t>
  </si>
  <si>
    <t>Fac A10013251327-0319 Tlf Movil Marzo</t>
  </si>
  <si>
    <t>P M G LIMPLAC SA UNIPERSONAL</t>
  </si>
  <si>
    <t>A28915676</t>
  </si>
  <si>
    <t>Fac A122 Vasos Tubo</t>
  </si>
  <si>
    <t>PC Componentes y Multimedia,S.L.</t>
  </si>
  <si>
    <t>B73347494</t>
  </si>
  <si>
    <t>Fac 12019/055978 Hp notebook</t>
  </si>
  <si>
    <t>Fac 12019/057735 Monitor BenQ</t>
  </si>
  <si>
    <t>Fac 112019/006499 Dev. Ordenador</t>
  </si>
  <si>
    <t>Piramic</t>
  </si>
  <si>
    <t>B98275084</t>
  </si>
  <si>
    <t>Fac VO-121 ESCALERA MOVIL PLEGABLE</t>
  </si>
  <si>
    <t xml:space="preserve">Producciones Factoria de comedia </t>
  </si>
  <si>
    <t>V-87972964</t>
  </si>
  <si>
    <t>Fac 0001/19 Espectáculo Cómico</t>
  </si>
  <si>
    <t>Quirón Prevención,S.L.</t>
  </si>
  <si>
    <t>B64076482</t>
  </si>
  <si>
    <t>Fac 0119018395 M. Trabajo 14-01 a 13-04</t>
  </si>
  <si>
    <t>Registradores Mercantiles de Madrid</t>
  </si>
  <si>
    <t>E81458556</t>
  </si>
  <si>
    <t>Fac D/2018/124.847</t>
  </si>
  <si>
    <t>Fac 2019/24375 Deposito Documentos</t>
  </si>
  <si>
    <t>Fac D/2019/33989 Escrituras</t>
  </si>
  <si>
    <t>Fac P/2019/8868 Nota simple</t>
  </si>
  <si>
    <t>ROCK EN FAMILIA SL</t>
  </si>
  <si>
    <t>B87528238</t>
  </si>
  <si>
    <t>Fac 020/19 Concierto The Beatles</t>
  </si>
  <si>
    <t>Sistemas y Servicios Audio, S.L. (S</t>
  </si>
  <si>
    <t>B86016284</t>
  </si>
  <si>
    <t>Fac 085/19 Alq. Material</t>
  </si>
  <si>
    <t>Fac 102/19 Alq Mesa dj</t>
  </si>
  <si>
    <t>SOCIEDAD ESTATAL CORREOS Y TELEGRAF</t>
  </si>
  <si>
    <t>A83052407</t>
  </si>
  <si>
    <t>Fac 283489420190207000051 Envio Postal</t>
  </si>
  <si>
    <t xml:space="preserve">Fac FRO20190613409 Carta </t>
  </si>
  <si>
    <t>SOLRED SA</t>
  </si>
  <si>
    <t>A79707345</t>
  </si>
  <si>
    <t>Fac ACO/2019/0000823 Gasolina</t>
  </si>
  <si>
    <t>Fac ACO/2019/0004535 Gasolina</t>
  </si>
  <si>
    <t>Tragaluz sky light iluminación,S.L.</t>
  </si>
  <si>
    <t>B82629122</t>
  </si>
  <si>
    <t>Fac 9997 Alquiler Cañon seguimiento</t>
  </si>
  <si>
    <t>Tyco Integrated Security,S.L.</t>
  </si>
  <si>
    <t>B82115577</t>
  </si>
  <si>
    <t>Fac ISC/37194354 (01-01-19 A 31-01-19)</t>
  </si>
  <si>
    <t>Fac ISC/37290904 Alarma (01-02 a 28-02)</t>
  </si>
  <si>
    <t>Fac ISC/37383352 Alarma 01-03 a 31-03</t>
  </si>
  <si>
    <t>VODAFONE ESPAÑA SA</t>
  </si>
  <si>
    <t>A80907397</t>
  </si>
  <si>
    <t>Fac CI0913800406 Tlf Fj 22-12-18 a 22-01</t>
  </si>
  <si>
    <t>Fac CI0914093166 Tlf Fijo (22-01 a 21-02</t>
  </si>
  <si>
    <t>Fac CI0914278794 Tlf Fijo 22-02 a 21-03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</si>
</sst>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" fontId="1" fillId="0" borderId="0" xfId="0" applyNumberFormat="1" applyFont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4" fontId="0" fillId="2" borderId="0" xfId="0" applyNumberFormat="1" applyFill="1"/>
    <xf numFmtId="4" fontId="1" fillId="2" borderId="0" xfId="0" applyNumberFormat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36"/>
  <sheetViews>
    <sheetView tabSelected="1" view="pageBreakPreview" zoomScale="60" zoomScaleNormal="100" workbookViewId="0">
      <selection activeCell="R85" sqref="R85"/>
    </sheetView>
  </sheetViews>
  <sheetFormatPr baseColWidth="10" defaultRowHeight="15" x14ac:dyDescent="0.25"/>
  <cols>
    <col min="1" max="1" width="5.28515625" customWidth="1"/>
    <col min="2" max="2" width="12" style="12" bestFit="1" customWidth="1"/>
    <col min="3" max="3" width="13.28515625" style="12" bestFit="1" customWidth="1"/>
    <col min="4" max="4" width="41.140625" bestFit="1" customWidth="1"/>
    <col min="5" max="5" width="38.5703125" customWidth="1"/>
    <col min="6" max="7" width="11.42578125" style="13"/>
    <col min="8" max="8" width="6.5703125" customWidth="1"/>
  </cols>
  <sheetData>
    <row r="1" spans="2:7" x14ac:dyDescent="0.25">
      <c r="B1" s="1" t="s">
        <v>0</v>
      </c>
      <c r="C1" s="2" t="s">
        <v>1</v>
      </c>
      <c r="D1" s="3" t="s">
        <v>2</v>
      </c>
      <c r="E1" s="3" t="s">
        <v>3</v>
      </c>
      <c r="F1" s="4" t="s">
        <v>4</v>
      </c>
      <c r="G1" s="4" t="s">
        <v>5</v>
      </c>
    </row>
    <row r="2" spans="2:7" x14ac:dyDescent="0.25">
      <c r="B2" s="5"/>
      <c r="C2" s="6"/>
      <c r="D2" s="7" t="s">
        <v>6</v>
      </c>
      <c r="E2" s="8"/>
      <c r="F2" s="9"/>
      <c r="G2" s="10">
        <f>F3+F4</f>
        <v>1936</v>
      </c>
    </row>
    <row r="3" spans="2:7" x14ac:dyDescent="0.25">
      <c r="B3" s="11">
        <v>43497</v>
      </c>
      <c r="C3" s="12" t="s">
        <v>7</v>
      </c>
      <c r="D3" t="s">
        <v>6</v>
      </c>
      <c r="E3" t="s">
        <v>8</v>
      </c>
      <c r="F3" s="13">
        <v>968</v>
      </c>
    </row>
    <row r="4" spans="2:7" x14ac:dyDescent="0.25">
      <c r="B4" s="11">
        <v>43525</v>
      </c>
      <c r="C4" s="12" t="s">
        <v>7</v>
      </c>
      <c r="D4" t="s">
        <v>6</v>
      </c>
      <c r="E4" t="s">
        <v>9</v>
      </c>
      <c r="F4" s="13">
        <v>968</v>
      </c>
    </row>
    <row r="5" spans="2:7" x14ac:dyDescent="0.25">
      <c r="B5" s="5"/>
      <c r="C5" s="6"/>
      <c r="D5" s="7" t="s">
        <v>10</v>
      </c>
      <c r="E5" s="8"/>
      <c r="F5" s="9"/>
      <c r="G5" s="10">
        <f>F6</f>
        <v>59.99</v>
      </c>
    </row>
    <row r="6" spans="2:7" x14ac:dyDescent="0.25">
      <c r="B6" s="11">
        <v>43525</v>
      </c>
      <c r="C6" s="12" t="s">
        <v>11</v>
      </c>
      <c r="D6" t="s">
        <v>10</v>
      </c>
      <c r="E6" t="s">
        <v>12</v>
      </c>
      <c r="F6" s="13">
        <v>59.99</v>
      </c>
    </row>
    <row r="7" spans="2:7" x14ac:dyDescent="0.25">
      <c r="B7" s="5"/>
      <c r="C7" s="6"/>
      <c r="D7" s="7" t="s">
        <v>13</v>
      </c>
      <c r="E7" s="8"/>
      <c r="F7" s="9"/>
      <c r="G7" s="10">
        <f>F8</f>
        <v>199</v>
      </c>
    </row>
    <row r="8" spans="2:7" x14ac:dyDescent="0.25">
      <c r="B8" s="11">
        <v>43484</v>
      </c>
      <c r="C8" s="12" t="s">
        <v>14</v>
      </c>
      <c r="D8" t="s">
        <v>13</v>
      </c>
      <c r="E8" t="s">
        <v>15</v>
      </c>
      <c r="F8" s="13">
        <v>199</v>
      </c>
      <c r="G8" s="14"/>
    </row>
    <row r="9" spans="2:7" x14ac:dyDescent="0.25">
      <c r="B9" s="5"/>
      <c r="C9" s="6"/>
      <c r="D9" s="7" t="s">
        <v>16</v>
      </c>
      <c r="E9" s="8"/>
      <c r="F9" s="9"/>
      <c r="G9" s="10">
        <f>F10+F11+F12</f>
        <v>1494.46</v>
      </c>
    </row>
    <row r="10" spans="2:7" x14ac:dyDescent="0.25">
      <c r="B10" s="11">
        <v>43516</v>
      </c>
      <c r="C10" s="12" t="s">
        <v>17</v>
      </c>
      <c r="D10" t="s">
        <v>16</v>
      </c>
      <c r="E10" t="s">
        <v>18</v>
      </c>
      <c r="F10" s="13">
        <v>699.99</v>
      </c>
    </row>
    <row r="11" spans="2:7" x14ac:dyDescent="0.25">
      <c r="B11" s="11">
        <v>43524</v>
      </c>
      <c r="C11" s="12" t="s">
        <v>17</v>
      </c>
      <c r="D11" t="s">
        <v>16</v>
      </c>
      <c r="E11" t="s">
        <v>19</v>
      </c>
      <c r="F11" s="13">
        <v>699.99</v>
      </c>
    </row>
    <row r="12" spans="2:7" x14ac:dyDescent="0.25">
      <c r="B12" s="11">
        <v>43524</v>
      </c>
      <c r="C12" s="12" t="s">
        <v>17</v>
      </c>
      <c r="D12" t="s">
        <v>16</v>
      </c>
      <c r="E12" t="s">
        <v>20</v>
      </c>
      <c r="F12" s="13">
        <v>94.48</v>
      </c>
    </row>
    <row r="13" spans="2:7" x14ac:dyDescent="0.25">
      <c r="B13" s="5"/>
      <c r="C13" s="6"/>
      <c r="D13" s="7" t="s">
        <v>21</v>
      </c>
      <c r="E13" s="8"/>
      <c r="F13" s="9"/>
      <c r="G13" s="10">
        <f>F14+F15</f>
        <v>275.85000000000002</v>
      </c>
    </row>
    <row r="14" spans="2:7" x14ac:dyDescent="0.25">
      <c r="B14" s="11">
        <v>43496</v>
      </c>
      <c r="C14" s="12" t="s">
        <v>22</v>
      </c>
      <c r="D14" t="s">
        <v>21</v>
      </c>
      <c r="E14" t="s">
        <v>23</v>
      </c>
      <c r="F14" s="13">
        <v>38.700000000000003</v>
      </c>
      <c r="G14" s="14"/>
    </row>
    <row r="15" spans="2:7" x14ac:dyDescent="0.25">
      <c r="B15" s="11">
        <v>43524</v>
      </c>
      <c r="C15" s="12" t="s">
        <v>22</v>
      </c>
      <c r="D15" t="s">
        <v>21</v>
      </c>
      <c r="E15" t="s">
        <v>24</v>
      </c>
      <c r="F15" s="13">
        <v>237.15</v>
      </c>
      <c r="G15" s="14"/>
    </row>
    <row r="16" spans="2:7" x14ac:dyDescent="0.25">
      <c r="B16" s="5"/>
      <c r="C16" s="6"/>
      <c r="D16" s="7" t="s">
        <v>25</v>
      </c>
      <c r="E16" s="8"/>
      <c r="F16" s="9"/>
      <c r="G16" s="10">
        <f>F17</f>
        <v>1391.5</v>
      </c>
    </row>
    <row r="17" spans="2:7" x14ac:dyDescent="0.25">
      <c r="B17" s="11">
        <v>43523</v>
      </c>
      <c r="C17" s="12" t="s">
        <v>26</v>
      </c>
      <c r="D17" t="s">
        <v>25</v>
      </c>
      <c r="E17" t="s">
        <v>27</v>
      </c>
      <c r="F17" s="13">
        <v>1391.5</v>
      </c>
    </row>
    <row r="18" spans="2:7" x14ac:dyDescent="0.25">
      <c r="B18" s="5"/>
      <c r="C18" s="6"/>
      <c r="D18" s="7" t="s">
        <v>28</v>
      </c>
      <c r="E18" s="8"/>
      <c r="F18" s="9"/>
      <c r="G18" s="10">
        <f>F19+F20</f>
        <v>37.949999999999996</v>
      </c>
    </row>
    <row r="19" spans="2:7" x14ac:dyDescent="0.25">
      <c r="B19" s="11">
        <v>43484</v>
      </c>
      <c r="C19" s="12" t="s">
        <v>29</v>
      </c>
      <c r="D19" t="s">
        <v>28</v>
      </c>
      <c r="E19" t="s">
        <v>30</v>
      </c>
      <c r="F19" s="13">
        <v>83.13</v>
      </c>
    </row>
    <row r="20" spans="2:7" x14ac:dyDescent="0.25">
      <c r="B20" s="11">
        <v>43484</v>
      </c>
      <c r="C20" s="12" t="s">
        <v>29</v>
      </c>
      <c r="D20" t="s">
        <v>28</v>
      </c>
      <c r="E20" t="s">
        <v>31</v>
      </c>
      <c r="F20" s="13">
        <v>-45.18</v>
      </c>
    </row>
    <row r="21" spans="2:7" x14ac:dyDescent="0.25">
      <c r="B21" s="5"/>
      <c r="C21" s="6"/>
      <c r="D21" s="7" t="s">
        <v>32</v>
      </c>
      <c r="E21" s="8"/>
      <c r="F21" s="9"/>
      <c r="G21" s="10">
        <f>F22</f>
        <v>145.19999999999999</v>
      </c>
    </row>
    <row r="22" spans="2:7" x14ac:dyDescent="0.25">
      <c r="B22" s="11">
        <v>43517</v>
      </c>
      <c r="C22" s="12" t="s">
        <v>33</v>
      </c>
      <c r="D22" t="s">
        <v>32</v>
      </c>
      <c r="E22" t="s">
        <v>34</v>
      </c>
      <c r="F22" s="13">
        <v>145.19999999999999</v>
      </c>
    </row>
    <row r="23" spans="2:7" x14ac:dyDescent="0.25">
      <c r="B23" s="5"/>
      <c r="C23" s="6"/>
      <c r="D23" s="7" t="s">
        <v>35</v>
      </c>
      <c r="E23" s="8"/>
      <c r="F23" s="9"/>
      <c r="G23" s="10">
        <f>F24+F25+F26+F27+F28</f>
        <v>735.89</v>
      </c>
    </row>
    <row r="24" spans="2:7" x14ac:dyDescent="0.25">
      <c r="B24" s="11">
        <v>43496</v>
      </c>
      <c r="C24" s="12" t="s">
        <v>36</v>
      </c>
      <c r="D24" t="s">
        <v>35</v>
      </c>
      <c r="E24" t="s">
        <v>37</v>
      </c>
      <c r="F24" s="13">
        <v>113.86</v>
      </c>
    </row>
    <row r="25" spans="2:7" x14ac:dyDescent="0.25">
      <c r="B25" s="11">
        <v>43523</v>
      </c>
      <c r="C25" s="12" t="s">
        <v>36</v>
      </c>
      <c r="D25" t="s">
        <v>35</v>
      </c>
      <c r="E25" t="s">
        <v>38</v>
      </c>
      <c r="F25" s="13">
        <v>74.5</v>
      </c>
    </row>
    <row r="26" spans="2:7" x14ac:dyDescent="0.25">
      <c r="B26" s="11">
        <v>43524</v>
      </c>
      <c r="C26" s="12" t="s">
        <v>36</v>
      </c>
      <c r="D26" t="s">
        <v>35</v>
      </c>
      <c r="E26" t="s">
        <v>39</v>
      </c>
      <c r="F26" s="13">
        <v>110.23</v>
      </c>
    </row>
    <row r="27" spans="2:7" x14ac:dyDescent="0.25">
      <c r="B27" s="11">
        <v>43527</v>
      </c>
      <c r="C27" s="12" t="s">
        <v>36</v>
      </c>
      <c r="D27" t="s">
        <v>35</v>
      </c>
      <c r="E27" t="s">
        <v>40</v>
      </c>
      <c r="F27" s="13">
        <v>325.25</v>
      </c>
    </row>
    <row r="28" spans="2:7" x14ac:dyDescent="0.25">
      <c r="B28" s="11">
        <v>43531</v>
      </c>
      <c r="C28" s="12" t="s">
        <v>36</v>
      </c>
      <c r="D28" t="s">
        <v>35</v>
      </c>
      <c r="E28" t="s">
        <v>41</v>
      </c>
      <c r="F28" s="13">
        <v>112.05</v>
      </c>
    </row>
    <row r="29" spans="2:7" x14ac:dyDescent="0.25">
      <c r="B29" s="5"/>
      <c r="C29" s="6"/>
      <c r="D29" s="7" t="s">
        <v>42</v>
      </c>
      <c r="E29" s="8"/>
      <c r="F29" s="9"/>
      <c r="G29" s="10">
        <f>F30+F31</f>
        <v>3840.54</v>
      </c>
    </row>
    <row r="30" spans="2:7" x14ac:dyDescent="0.25">
      <c r="B30" s="11">
        <v>43517</v>
      </c>
      <c r="C30" s="12" t="s">
        <v>43</v>
      </c>
      <c r="D30" t="s">
        <v>42</v>
      </c>
      <c r="E30" t="s">
        <v>44</v>
      </c>
      <c r="F30" s="13">
        <v>3055.25</v>
      </c>
    </row>
    <row r="31" spans="2:7" x14ac:dyDescent="0.25">
      <c r="B31" s="11">
        <v>43553</v>
      </c>
      <c r="C31" s="12" t="s">
        <v>43</v>
      </c>
      <c r="D31" t="s">
        <v>42</v>
      </c>
      <c r="E31" t="s">
        <v>45</v>
      </c>
      <c r="F31" s="13">
        <v>785.29</v>
      </c>
    </row>
    <row r="32" spans="2:7" x14ac:dyDescent="0.25">
      <c r="B32" s="5"/>
      <c r="C32" s="6"/>
      <c r="D32" s="7" t="s">
        <v>46</v>
      </c>
      <c r="E32" s="8"/>
      <c r="F32" s="9"/>
      <c r="G32" s="10">
        <f>F33+F34</f>
        <v>86.1</v>
      </c>
    </row>
    <row r="33" spans="2:7" x14ac:dyDescent="0.25">
      <c r="B33" s="11">
        <v>43514</v>
      </c>
      <c r="C33" s="12" t="s">
        <v>47</v>
      </c>
      <c r="D33" t="s">
        <v>46</v>
      </c>
      <c r="E33" t="s">
        <v>48</v>
      </c>
      <c r="F33" s="13">
        <v>57.94</v>
      </c>
    </row>
    <row r="34" spans="2:7" x14ac:dyDescent="0.25">
      <c r="B34" s="11">
        <v>43543</v>
      </c>
      <c r="C34" s="12" t="s">
        <v>47</v>
      </c>
      <c r="D34" t="s">
        <v>46</v>
      </c>
      <c r="E34" t="s">
        <v>49</v>
      </c>
      <c r="F34" s="13">
        <v>28.16</v>
      </c>
    </row>
    <row r="35" spans="2:7" x14ac:dyDescent="0.25">
      <c r="B35" s="5"/>
      <c r="C35" s="6"/>
      <c r="D35" s="7" t="s">
        <v>50</v>
      </c>
      <c r="E35" s="8"/>
      <c r="F35" s="9"/>
      <c r="G35" s="10">
        <f>F36+F37</f>
        <v>494.15999999999997</v>
      </c>
    </row>
    <row r="36" spans="2:7" x14ac:dyDescent="0.25">
      <c r="B36" s="11">
        <v>43480</v>
      </c>
      <c r="C36" s="12" t="s">
        <v>51</v>
      </c>
      <c r="D36" t="s">
        <v>50</v>
      </c>
      <c r="E36" t="s">
        <v>52</v>
      </c>
      <c r="F36" s="13">
        <v>276.51</v>
      </c>
      <c r="G36" s="14"/>
    </row>
    <row r="37" spans="2:7" x14ac:dyDescent="0.25">
      <c r="B37" s="11">
        <v>43511</v>
      </c>
      <c r="C37" s="12" t="s">
        <v>51</v>
      </c>
      <c r="D37" t="s">
        <v>50</v>
      </c>
      <c r="E37" t="s">
        <v>53</v>
      </c>
      <c r="F37" s="13">
        <v>217.65</v>
      </c>
      <c r="G37" s="14"/>
    </row>
    <row r="38" spans="2:7" x14ac:dyDescent="0.25">
      <c r="B38" s="5"/>
      <c r="C38" s="6"/>
      <c r="D38" s="7" t="s">
        <v>54</v>
      </c>
      <c r="E38" s="8"/>
      <c r="F38" s="9"/>
      <c r="G38" s="10">
        <f>F39+F40+F41+F42</f>
        <v>204.02999999999997</v>
      </c>
    </row>
    <row r="39" spans="2:7" x14ac:dyDescent="0.25">
      <c r="B39" s="11">
        <v>43475</v>
      </c>
      <c r="C39" s="12" t="s">
        <v>55</v>
      </c>
      <c r="D39" t="s">
        <v>54</v>
      </c>
      <c r="E39" t="s">
        <v>56</v>
      </c>
      <c r="F39" s="13">
        <v>60.43</v>
      </c>
    </row>
    <row r="40" spans="2:7" x14ac:dyDescent="0.25">
      <c r="B40" s="11">
        <v>43511</v>
      </c>
      <c r="C40" s="12" t="s">
        <v>55</v>
      </c>
      <c r="D40" t="s">
        <v>54</v>
      </c>
      <c r="E40" t="s">
        <v>57</v>
      </c>
      <c r="F40" s="13">
        <v>26.6</v>
      </c>
    </row>
    <row r="41" spans="2:7" x14ac:dyDescent="0.25">
      <c r="B41" s="11">
        <v>43521</v>
      </c>
      <c r="C41" s="12" t="s">
        <v>55</v>
      </c>
      <c r="D41" t="s">
        <v>54</v>
      </c>
      <c r="E41" t="s">
        <v>58</v>
      </c>
      <c r="F41" s="13">
        <v>47.8</v>
      </c>
    </row>
    <row r="42" spans="2:7" x14ac:dyDescent="0.25">
      <c r="B42" s="11">
        <v>43552</v>
      </c>
      <c r="C42" s="12" t="s">
        <v>55</v>
      </c>
      <c r="D42" t="s">
        <v>54</v>
      </c>
      <c r="E42" t="s">
        <v>59</v>
      </c>
      <c r="F42" s="13">
        <v>69.2</v>
      </c>
    </row>
    <row r="43" spans="2:7" s="13" customFormat="1" x14ac:dyDescent="0.25">
      <c r="B43" s="5"/>
      <c r="C43" s="6"/>
      <c r="D43" s="7" t="s">
        <v>60</v>
      </c>
      <c r="E43" s="8"/>
      <c r="F43" s="9"/>
      <c r="G43" s="10">
        <f>F44</f>
        <v>3.15</v>
      </c>
    </row>
    <row r="44" spans="2:7" s="13" customFormat="1" x14ac:dyDescent="0.25">
      <c r="B44" s="11">
        <v>43555</v>
      </c>
      <c r="C44" s="12" t="s">
        <v>61</v>
      </c>
      <c r="D44" t="s">
        <v>60</v>
      </c>
      <c r="E44" t="s">
        <v>62</v>
      </c>
      <c r="F44" s="13">
        <v>3.15</v>
      </c>
    </row>
    <row r="45" spans="2:7" s="13" customFormat="1" x14ac:dyDescent="0.25">
      <c r="B45" s="5"/>
      <c r="C45" s="6"/>
      <c r="D45" s="7" t="s">
        <v>63</v>
      </c>
      <c r="E45" s="8"/>
      <c r="F45" s="9"/>
      <c r="G45" s="10">
        <f>F46</f>
        <v>253</v>
      </c>
    </row>
    <row r="46" spans="2:7" s="13" customFormat="1" x14ac:dyDescent="0.25">
      <c r="B46" s="11">
        <v>43493</v>
      </c>
      <c r="C46" s="12" t="s">
        <v>64</v>
      </c>
      <c r="D46" t="s">
        <v>63</v>
      </c>
      <c r="E46" t="s">
        <v>65</v>
      </c>
      <c r="F46" s="13">
        <v>253</v>
      </c>
    </row>
    <row r="47" spans="2:7" s="13" customFormat="1" x14ac:dyDescent="0.25">
      <c r="B47" s="5"/>
      <c r="C47" s="6"/>
      <c r="D47" s="7" t="s">
        <v>66</v>
      </c>
      <c r="E47" s="8"/>
      <c r="F47" s="9"/>
      <c r="G47" s="10">
        <f>F48</f>
        <v>30</v>
      </c>
    </row>
    <row r="48" spans="2:7" s="13" customFormat="1" x14ac:dyDescent="0.25">
      <c r="B48" s="11">
        <v>43522</v>
      </c>
      <c r="C48" s="12" t="s">
        <v>67</v>
      </c>
      <c r="D48" t="s">
        <v>66</v>
      </c>
      <c r="E48" t="s">
        <v>68</v>
      </c>
      <c r="F48" s="13">
        <v>30</v>
      </c>
    </row>
    <row r="49" spans="2:7" s="13" customFormat="1" x14ac:dyDescent="0.25">
      <c r="B49" s="5"/>
      <c r="C49" s="6"/>
      <c r="D49" s="7" t="s">
        <v>69</v>
      </c>
      <c r="E49" s="8"/>
      <c r="F49" s="9"/>
      <c r="G49" s="10">
        <f>F50+F51</f>
        <v>595.14</v>
      </c>
    </row>
    <row r="50" spans="2:7" s="13" customFormat="1" x14ac:dyDescent="0.25">
      <c r="B50" s="11">
        <v>43509</v>
      </c>
      <c r="C50" s="12" t="s">
        <v>70</v>
      </c>
      <c r="D50" t="s">
        <v>69</v>
      </c>
      <c r="E50" t="s">
        <v>71</v>
      </c>
      <c r="F50" s="13">
        <v>93.17</v>
      </c>
    </row>
    <row r="51" spans="2:7" s="13" customFormat="1" x14ac:dyDescent="0.25">
      <c r="B51" s="11">
        <v>43536</v>
      </c>
      <c r="C51" s="12" t="s">
        <v>70</v>
      </c>
      <c r="D51" t="s">
        <v>69</v>
      </c>
      <c r="E51" t="s">
        <v>72</v>
      </c>
      <c r="F51" s="13">
        <v>501.97</v>
      </c>
    </row>
    <row r="52" spans="2:7" s="13" customFormat="1" x14ac:dyDescent="0.25">
      <c r="B52" s="5"/>
      <c r="C52" s="6"/>
      <c r="D52" s="7" t="s">
        <v>73</v>
      </c>
      <c r="E52" s="8"/>
      <c r="F52" s="9"/>
      <c r="G52" s="10">
        <f>F53</f>
        <v>1263.24</v>
      </c>
    </row>
    <row r="53" spans="2:7" s="13" customFormat="1" x14ac:dyDescent="0.25">
      <c r="B53" s="11">
        <v>43490</v>
      </c>
      <c r="C53" s="12" t="s">
        <v>74</v>
      </c>
      <c r="D53" t="s">
        <v>73</v>
      </c>
      <c r="E53" t="s">
        <v>75</v>
      </c>
      <c r="F53" s="13">
        <v>1263.24</v>
      </c>
    </row>
    <row r="54" spans="2:7" x14ac:dyDescent="0.25">
      <c r="B54" s="5"/>
      <c r="C54" s="6"/>
      <c r="D54" s="7" t="s">
        <v>76</v>
      </c>
      <c r="E54" s="8"/>
      <c r="F54" s="9"/>
      <c r="G54" s="10">
        <f>F55</f>
        <v>179.71</v>
      </c>
    </row>
    <row r="55" spans="2:7" x14ac:dyDescent="0.25">
      <c r="B55" s="11">
        <v>43551</v>
      </c>
      <c r="C55" s="12" t="s">
        <v>77</v>
      </c>
      <c r="D55" t="s">
        <v>76</v>
      </c>
      <c r="E55" t="s">
        <v>78</v>
      </c>
      <c r="F55" s="13">
        <v>179.71</v>
      </c>
    </row>
    <row r="56" spans="2:7" x14ac:dyDescent="0.25">
      <c r="B56" s="5"/>
      <c r="C56" s="6"/>
      <c r="D56" s="7" t="s">
        <v>79</v>
      </c>
      <c r="E56" s="8"/>
      <c r="F56" s="9"/>
      <c r="G56" s="10">
        <f>F57</f>
        <v>2716.45</v>
      </c>
    </row>
    <row r="57" spans="2:7" x14ac:dyDescent="0.25">
      <c r="B57" s="11">
        <v>43473</v>
      </c>
      <c r="C57" s="12" t="s">
        <v>80</v>
      </c>
      <c r="D57" t="s">
        <v>79</v>
      </c>
      <c r="E57" t="s">
        <v>81</v>
      </c>
      <c r="F57" s="13">
        <v>2716.45</v>
      </c>
    </row>
    <row r="58" spans="2:7" x14ac:dyDescent="0.25">
      <c r="B58" s="5"/>
      <c r="C58" s="6"/>
      <c r="D58" s="7" t="s">
        <v>82</v>
      </c>
      <c r="E58" s="8"/>
      <c r="F58" s="9"/>
      <c r="G58" s="10">
        <f>F59</f>
        <v>358</v>
      </c>
    </row>
    <row r="59" spans="2:7" x14ac:dyDescent="0.25">
      <c r="B59" s="11">
        <v>43524</v>
      </c>
      <c r="C59" s="12" t="s">
        <v>83</v>
      </c>
      <c r="D59" t="s">
        <v>82</v>
      </c>
      <c r="E59" t="s">
        <v>84</v>
      </c>
      <c r="F59" s="13">
        <v>358</v>
      </c>
    </row>
    <row r="60" spans="2:7" x14ac:dyDescent="0.25">
      <c r="B60" s="5"/>
      <c r="C60" s="6"/>
      <c r="D60" s="7" t="s">
        <v>85</v>
      </c>
      <c r="E60" s="8"/>
      <c r="F60" s="9"/>
      <c r="G60" s="10">
        <f>F61+F62</f>
        <v>1263.3899999999999</v>
      </c>
    </row>
    <row r="61" spans="2:7" x14ac:dyDescent="0.25">
      <c r="B61" s="11">
        <v>43543</v>
      </c>
      <c r="C61" s="12" t="s">
        <v>86</v>
      </c>
      <c r="D61" t="s">
        <v>85</v>
      </c>
      <c r="E61" t="s">
        <v>87</v>
      </c>
      <c r="F61" s="13">
        <v>672</v>
      </c>
    </row>
    <row r="62" spans="2:7" x14ac:dyDescent="0.25">
      <c r="B62" s="11">
        <v>43554</v>
      </c>
      <c r="C62" s="12" t="s">
        <v>86</v>
      </c>
      <c r="D62" t="s">
        <v>85</v>
      </c>
      <c r="E62" t="s">
        <v>88</v>
      </c>
      <c r="F62" s="13">
        <v>591.39</v>
      </c>
    </row>
    <row r="63" spans="2:7" x14ac:dyDescent="0.25">
      <c r="B63" s="5"/>
      <c r="C63" s="6"/>
      <c r="D63" s="7" t="s">
        <v>89</v>
      </c>
      <c r="E63" s="8"/>
      <c r="F63" s="9"/>
      <c r="G63" s="10">
        <f>F64+F65+F66+F67</f>
        <v>5759.6799999999994</v>
      </c>
    </row>
    <row r="64" spans="2:7" x14ac:dyDescent="0.25">
      <c r="B64" s="11">
        <v>43518</v>
      </c>
      <c r="C64" s="12" t="s">
        <v>90</v>
      </c>
      <c r="D64" t="s">
        <v>89</v>
      </c>
      <c r="E64" t="s">
        <v>91</v>
      </c>
      <c r="F64" s="13">
        <v>2190.64</v>
      </c>
    </row>
    <row r="65" spans="2:7" x14ac:dyDescent="0.25">
      <c r="B65" s="11">
        <v>43518</v>
      </c>
      <c r="C65" s="12" t="s">
        <v>90</v>
      </c>
      <c r="D65" t="s">
        <v>89</v>
      </c>
      <c r="E65" t="s">
        <v>92</v>
      </c>
      <c r="F65" s="13">
        <v>689.21</v>
      </c>
    </row>
    <row r="66" spans="2:7" x14ac:dyDescent="0.25">
      <c r="B66" s="11">
        <v>43554</v>
      </c>
      <c r="C66" s="12" t="s">
        <v>90</v>
      </c>
      <c r="D66" t="s">
        <v>89</v>
      </c>
      <c r="E66" t="s">
        <v>93</v>
      </c>
      <c r="F66" s="13">
        <v>2190.63</v>
      </c>
    </row>
    <row r="67" spans="2:7" x14ac:dyDescent="0.25">
      <c r="B67" s="11">
        <v>43554</v>
      </c>
      <c r="C67" s="12" t="s">
        <v>90</v>
      </c>
      <c r="D67" t="s">
        <v>89</v>
      </c>
      <c r="E67" t="s">
        <v>94</v>
      </c>
      <c r="F67" s="13">
        <v>689.2</v>
      </c>
    </row>
    <row r="68" spans="2:7" x14ac:dyDescent="0.25">
      <c r="B68" s="5"/>
      <c r="C68" s="6"/>
      <c r="D68" s="7" t="s">
        <v>95</v>
      </c>
      <c r="E68" s="8"/>
      <c r="F68" s="9"/>
      <c r="G68" s="10">
        <f>F69</f>
        <v>530</v>
      </c>
    </row>
    <row r="69" spans="2:7" x14ac:dyDescent="0.25">
      <c r="B69" s="11">
        <v>43490</v>
      </c>
      <c r="C69" s="12" t="s">
        <v>96</v>
      </c>
      <c r="D69" t="s">
        <v>95</v>
      </c>
      <c r="E69" t="s">
        <v>97</v>
      </c>
      <c r="F69" s="13">
        <v>530</v>
      </c>
    </row>
    <row r="70" spans="2:7" x14ac:dyDescent="0.25">
      <c r="B70" s="5"/>
      <c r="C70" s="6"/>
      <c r="D70" s="7" t="s">
        <v>98</v>
      </c>
      <c r="E70" s="8"/>
      <c r="F70" s="9"/>
      <c r="G70" s="10">
        <f>F71</f>
        <v>237.33</v>
      </c>
    </row>
    <row r="71" spans="2:7" x14ac:dyDescent="0.25">
      <c r="B71" s="11">
        <v>43493</v>
      </c>
      <c r="C71" s="12" t="s">
        <v>99</v>
      </c>
      <c r="D71" t="s">
        <v>98</v>
      </c>
      <c r="E71" t="s">
        <v>100</v>
      </c>
      <c r="F71" s="13">
        <v>237.33</v>
      </c>
    </row>
    <row r="72" spans="2:7" x14ac:dyDescent="0.25">
      <c r="B72" s="5"/>
      <c r="C72" s="6"/>
      <c r="D72" s="7" t="s">
        <v>101</v>
      </c>
      <c r="E72" s="8"/>
      <c r="F72" s="9"/>
      <c r="G72" s="10">
        <f>F73+F74</f>
        <v>9261.0400000000009</v>
      </c>
    </row>
    <row r="73" spans="2:7" x14ac:dyDescent="0.25">
      <c r="B73" s="11">
        <v>43521</v>
      </c>
      <c r="C73" s="12" t="s">
        <v>102</v>
      </c>
      <c r="D73" t="s">
        <v>101</v>
      </c>
      <c r="E73" t="s">
        <v>103</v>
      </c>
      <c r="F73" s="13">
        <v>549.04</v>
      </c>
    </row>
    <row r="74" spans="2:7" x14ac:dyDescent="0.25">
      <c r="B74" s="11">
        <v>43526</v>
      </c>
      <c r="C74" s="12" t="s">
        <v>102</v>
      </c>
      <c r="D74" t="s">
        <v>101</v>
      </c>
      <c r="E74" t="s">
        <v>104</v>
      </c>
      <c r="F74" s="13">
        <v>8712</v>
      </c>
    </row>
    <row r="75" spans="2:7" x14ac:dyDescent="0.25">
      <c r="B75" s="5"/>
      <c r="C75" s="6"/>
      <c r="D75" s="7" t="s">
        <v>105</v>
      </c>
      <c r="E75" s="8"/>
      <c r="F75" s="9"/>
      <c r="G75" s="10">
        <f>F76+F77+F78</f>
        <v>2863.89</v>
      </c>
    </row>
    <row r="76" spans="2:7" x14ac:dyDescent="0.25">
      <c r="B76" s="11">
        <v>43496</v>
      </c>
      <c r="C76" s="12" t="s">
        <v>106</v>
      </c>
      <c r="D76" t="s">
        <v>105</v>
      </c>
      <c r="E76" t="s">
        <v>107</v>
      </c>
      <c r="F76" s="13">
        <v>2892.87</v>
      </c>
    </row>
    <row r="77" spans="2:7" x14ac:dyDescent="0.25">
      <c r="B77" s="11">
        <v>43496</v>
      </c>
      <c r="C77" s="12" t="s">
        <v>106</v>
      </c>
      <c r="D77" t="s">
        <v>105</v>
      </c>
      <c r="E77" t="s">
        <v>108</v>
      </c>
      <c r="F77" s="13">
        <v>492.65</v>
      </c>
    </row>
    <row r="78" spans="2:7" x14ac:dyDescent="0.25">
      <c r="B78" s="11">
        <v>43518</v>
      </c>
      <c r="C78" s="12" t="s">
        <v>106</v>
      </c>
      <c r="D78" t="s">
        <v>105</v>
      </c>
      <c r="E78" t="s">
        <v>109</v>
      </c>
      <c r="F78" s="13">
        <v>-521.63</v>
      </c>
    </row>
    <row r="79" spans="2:7" x14ac:dyDescent="0.25">
      <c r="B79" s="5"/>
      <c r="C79" s="6"/>
      <c r="D79" s="7" t="s">
        <v>110</v>
      </c>
      <c r="E79" s="8"/>
      <c r="F79" s="9"/>
      <c r="G79" s="10">
        <f>F80</f>
        <v>262.2</v>
      </c>
    </row>
    <row r="80" spans="2:7" x14ac:dyDescent="0.25">
      <c r="B80" s="11">
        <v>43521</v>
      </c>
      <c r="C80" s="12" t="s">
        <v>111</v>
      </c>
      <c r="D80" t="s">
        <v>110</v>
      </c>
      <c r="E80" t="s">
        <v>112</v>
      </c>
      <c r="F80" s="13">
        <v>262.2</v>
      </c>
    </row>
    <row r="81" spans="2:7" x14ac:dyDescent="0.25">
      <c r="B81" s="5"/>
      <c r="C81" s="6"/>
      <c r="D81" s="7" t="s">
        <v>113</v>
      </c>
      <c r="E81" s="8"/>
      <c r="F81" s="9"/>
      <c r="G81" s="10">
        <f>F82+F83</f>
        <v>74.400000000000006</v>
      </c>
    </row>
    <row r="82" spans="2:7" x14ac:dyDescent="0.25">
      <c r="B82" s="11">
        <v>43518</v>
      </c>
      <c r="C82" s="12" t="s">
        <v>114</v>
      </c>
      <c r="D82" t="s">
        <v>113</v>
      </c>
      <c r="E82" t="s">
        <v>115</v>
      </c>
      <c r="F82" s="13">
        <v>25.45</v>
      </c>
    </row>
    <row r="83" spans="2:7" x14ac:dyDescent="0.25">
      <c r="B83" s="11">
        <v>43523</v>
      </c>
      <c r="C83" s="12" t="s">
        <v>114</v>
      </c>
      <c r="D83" t="s">
        <v>113</v>
      </c>
      <c r="E83" t="s">
        <v>116</v>
      </c>
      <c r="F83" s="13">
        <v>48.95</v>
      </c>
    </row>
    <row r="84" spans="2:7" x14ac:dyDescent="0.25">
      <c r="B84" s="5"/>
      <c r="C84" s="6"/>
      <c r="D84" s="7" t="s">
        <v>117</v>
      </c>
      <c r="E84" s="8"/>
      <c r="F84" s="9"/>
      <c r="G84" s="10">
        <f>F85</f>
        <v>19.5</v>
      </c>
    </row>
    <row r="85" spans="2:7" x14ac:dyDescent="0.25">
      <c r="B85" s="11">
        <v>43484</v>
      </c>
      <c r="C85" s="12" t="s">
        <v>118</v>
      </c>
      <c r="D85" t="s">
        <v>117</v>
      </c>
      <c r="E85" t="s">
        <v>119</v>
      </c>
      <c r="F85" s="13">
        <v>19.5</v>
      </c>
    </row>
    <row r="86" spans="2:7" x14ac:dyDescent="0.25">
      <c r="B86" s="5"/>
      <c r="C86" s="6"/>
      <c r="D86" s="7" t="s">
        <v>120</v>
      </c>
      <c r="E86" s="8"/>
      <c r="F86" s="9"/>
      <c r="G86" s="10">
        <f>F87+F88+F89+F90</f>
        <v>130</v>
      </c>
    </row>
    <row r="87" spans="2:7" x14ac:dyDescent="0.25">
      <c r="B87" s="11">
        <v>43477</v>
      </c>
      <c r="C87" s="12" t="s">
        <v>121</v>
      </c>
      <c r="D87" t="s">
        <v>120</v>
      </c>
      <c r="E87" t="s">
        <v>122</v>
      </c>
      <c r="F87" s="13">
        <v>30</v>
      </c>
    </row>
    <row r="88" spans="2:7" x14ac:dyDescent="0.25">
      <c r="B88" s="11">
        <v>43498</v>
      </c>
      <c r="C88" s="12" t="s">
        <v>121</v>
      </c>
      <c r="D88" t="s">
        <v>120</v>
      </c>
      <c r="E88" t="s">
        <v>123</v>
      </c>
      <c r="F88" s="13">
        <v>30</v>
      </c>
    </row>
    <row r="89" spans="2:7" x14ac:dyDescent="0.25">
      <c r="B89" s="11">
        <v>43519</v>
      </c>
      <c r="C89" s="12" t="s">
        <v>121</v>
      </c>
      <c r="D89" t="s">
        <v>120</v>
      </c>
      <c r="E89" t="s">
        <v>124</v>
      </c>
      <c r="F89" s="13">
        <v>40</v>
      </c>
    </row>
    <row r="90" spans="2:7" x14ac:dyDescent="0.25">
      <c r="B90" s="11">
        <v>43554</v>
      </c>
      <c r="C90" s="12" t="s">
        <v>121</v>
      </c>
      <c r="D90" t="s">
        <v>120</v>
      </c>
      <c r="E90" t="s">
        <v>125</v>
      </c>
      <c r="F90" s="13">
        <v>30</v>
      </c>
    </row>
    <row r="91" spans="2:7" x14ac:dyDescent="0.25">
      <c r="B91" s="5"/>
      <c r="C91" s="6"/>
      <c r="D91" s="7" t="s">
        <v>126</v>
      </c>
      <c r="E91" s="8"/>
      <c r="F91" s="9"/>
      <c r="G91" s="10">
        <f>F92+F93+F94</f>
        <v>821.45</v>
      </c>
    </row>
    <row r="92" spans="2:7" x14ac:dyDescent="0.25">
      <c r="B92" s="11">
        <v>43471</v>
      </c>
      <c r="C92" s="12" t="s">
        <v>127</v>
      </c>
      <c r="D92" t="s">
        <v>126</v>
      </c>
      <c r="E92" t="s">
        <v>128</v>
      </c>
      <c r="F92" s="13">
        <v>278</v>
      </c>
    </row>
    <row r="93" spans="2:7" x14ac:dyDescent="0.25">
      <c r="B93" s="11">
        <v>43501</v>
      </c>
      <c r="C93" s="12" t="s">
        <v>127</v>
      </c>
      <c r="D93" t="s">
        <v>126</v>
      </c>
      <c r="E93" t="s">
        <v>129</v>
      </c>
      <c r="F93" s="13">
        <v>271.45</v>
      </c>
    </row>
    <row r="94" spans="2:7" x14ac:dyDescent="0.25">
      <c r="B94" s="11">
        <v>43529</v>
      </c>
      <c r="C94" s="12" t="s">
        <v>127</v>
      </c>
      <c r="D94" t="s">
        <v>126</v>
      </c>
      <c r="E94" t="s">
        <v>130</v>
      </c>
      <c r="F94" s="13">
        <v>272</v>
      </c>
    </row>
    <row r="95" spans="2:7" x14ac:dyDescent="0.25">
      <c r="B95" s="5"/>
      <c r="C95" s="6"/>
      <c r="D95" s="7" t="s">
        <v>131</v>
      </c>
      <c r="E95" s="8"/>
      <c r="F95" s="9"/>
      <c r="G95" s="10">
        <f>F96</f>
        <v>72.599999999999994</v>
      </c>
    </row>
    <row r="96" spans="2:7" x14ac:dyDescent="0.25">
      <c r="B96" s="11">
        <v>43538</v>
      </c>
      <c r="C96" s="12" t="s">
        <v>132</v>
      </c>
      <c r="D96" t="s">
        <v>131</v>
      </c>
      <c r="E96" t="s">
        <v>133</v>
      </c>
      <c r="F96" s="13">
        <v>72.599999999999994</v>
      </c>
    </row>
    <row r="97" spans="2:7" x14ac:dyDescent="0.25">
      <c r="B97" s="5"/>
      <c r="C97" s="6"/>
      <c r="D97" s="7" t="s">
        <v>134</v>
      </c>
      <c r="E97" s="8"/>
      <c r="F97" s="9"/>
      <c r="G97" s="10">
        <f>F98+F99+F100</f>
        <v>216.49</v>
      </c>
    </row>
    <row r="98" spans="2:7" x14ac:dyDescent="0.25">
      <c r="B98" s="11">
        <v>43509</v>
      </c>
      <c r="C98" s="12" t="s">
        <v>135</v>
      </c>
      <c r="D98" t="s">
        <v>134</v>
      </c>
      <c r="E98" t="s">
        <v>136</v>
      </c>
      <c r="F98" s="13">
        <v>614.99</v>
      </c>
    </row>
    <row r="99" spans="2:7" x14ac:dyDescent="0.25">
      <c r="B99" s="11">
        <v>43510</v>
      </c>
      <c r="C99" s="12" t="s">
        <v>135</v>
      </c>
      <c r="D99" t="s">
        <v>134</v>
      </c>
      <c r="E99" t="s">
        <v>137</v>
      </c>
      <c r="F99" s="13">
        <v>136.54</v>
      </c>
    </row>
    <row r="100" spans="2:7" x14ac:dyDescent="0.25">
      <c r="B100" s="11">
        <v>43521</v>
      </c>
      <c r="C100" s="12" t="s">
        <v>135</v>
      </c>
      <c r="D100" t="s">
        <v>134</v>
      </c>
      <c r="E100" t="s">
        <v>138</v>
      </c>
      <c r="F100" s="13">
        <v>-535.04</v>
      </c>
    </row>
    <row r="101" spans="2:7" x14ac:dyDescent="0.25">
      <c r="B101" s="5"/>
      <c r="C101" s="6"/>
      <c r="D101" s="7" t="s">
        <v>139</v>
      </c>
      <c r="E101" s="8"/>
      <c r="F101" s="9"/>
      <c r="G101" s="10">
        <f>F102</f>
        <v>860.31</v>
      </c>
    </row>
    <row r="102" spans="2:7" x14ac:dyDescent="0.25">
      <c r="B102" s="11">
        <v>43511</v>
      </c>
      <c r="C102" s="12" t="s">
        <v>140</v>
      </c>
      <c r="D102" t="s">
        <v>139</v>
      </c>
      <c r="E102" t="s">
        <v>141</v>
      </c>
      <c r="F102" s="13">
        <v>860.31</v>
      </c>
    </row>
    <row r="103" spans="2:7" x14ac:dyDescent="0.25">
      <c r="B103" s="5"/>
      <c r="C103" s="6"/>
      <c r="D103" s="7" t="s">
        <v>142</v>
      </c>
      <c r="E103" s="8"/>
      <c r="F103" s="9"/>
      <c r="G103" s="10">
        <f>F104</f>
        <v>968</v>
      </c>
    </row>
    <row r="104" spans="2:7" x14ac:dyDescent="0.25">
      <c r="B104" s="11">
        <v>43469</v>
      </c>
      <c r="C104" s="12" t="s">
        <v>143</v>
      </c>
      <c r="D104" t="s">
        <v>142</v>
      </c>
      <c r="E104" t="s">
        <v>144</v>
      </c>
      <c r="F104" s="13">
        <v>968</v>
      </c>
    </row>
    <row r="105" spans="2:7" x14ac:dyDescent="0.25">
      <c r="B105" s="5"/>
      <c r="C105" s="6"/>
      <c r="D105" s="7" t="s">
        <v>145</v>
      </c>
      <c r="E105" s="8"/>
      <c r="F105" s="9"/>
      <c r="G105" s="10">
        <f>F106</f>
        <v>241.82</v>
      </c>
    </row>
    <row r="106" spans="2:7" x14ac:dyDescent="0.25">
      <c r="B106" s="11">
        <v>43479</v>
      </c>
      <c r="C106" s="12" t="s">
        <v>146</v>
      </c>
      <c r="D106" t="s">
        <v>145</v>
      </c>
      <c r="E106" t="s">
        <v>147</v>
      </c>
      <c r="F106" s="13">
        <v>241.82</v>
      </c>
    </row>
    <row r="107" spans="2:7" x14ac:dyDescent="0.25">
      <c r="B107" s="5"/>
      <c r="C107" s="6"/>
      <c r="D107" s="7" t="s">
        <v>148</v>
      </c>
      <c r="E107" s="8"/>
      <c r="F107" s="9"/>
      <c r="G107" s="10">
        <f>F108+F109+F110+F111</f>
        <v>529.04999999999995</v>
      </c>
    </row>
    <row r="108" spans="2:7" x14ac:dyDescent="0.25">
      <c r="B108" s="11">
        <v>43514</v>
      </c>
      <c r="C108" s="12" t="s">
        <v>149</v>
      </c>
      <c r="D108" t="s">
        <v>148</v>
      </c>
      <c r="E108" t="s">
        <v>150</v>
      </c>
      <c r="F108" s="13">
        <v>352.34</v>
      </c>
    </row>
    <row r="109" spans="2:7" x14ac:dyDescent="0.25">
      <c r="B109" s="11">
        <v>43543</v>
      </c>
      <c r="C109" s="12" t="s">
        <v>149</v>
      </c>
      <c r="D109" t="s">
        <v>148</v>
      </c>
      <c r="E109" t="s">
        <v>151</v>
      </c>
      <c r="F109" s="13">
        <v>53.81</v>
      </c>
    </row>
    <row r="110" spans="2:7" x14ac:dyDescent="0.25">
      <c r="B110" s="11">
        <v>43543</v>
      </c>
      <c r="C110" s="12" t="s">
        <v>149</v>
      </c>
      <c r="D110" t="s">
        <v>148</v>
      </c>
      <c r="E110" t="s">
        <v>152</v>
      </c>
      <c r="F110" s="13">
        <v>112.72</v>
      </c>
    </row>
    <row r="111" spans="2:7" x14ac:dyDescent="0.25">
      <c r="B111" s="11">
        <v>43550</v>
      </c>
      <c r="C111" s="12" t="s">
        <v>149</v>
      </c>
      <c r="D111" t="s">
        <v>148</v>
      </c>
      <c r="E111" t="s">
        <v>153</v>
      </c>
      <c r="F111" s="13">
        <v>10.18</v>
      </c>
    </row>
    <row r="112" spans="2:7" x14ac:dyDescent="0.25">
      <c r="B112" s="5"/>
      <c r="C112" s="6"/>
      <c r="D112" s="7" t="s">
        <v>154</v>
      </c>
      <c r="E112" s="8"/>
      <c r="F112" s="9"/>
      <c r="G112" s="10">
        <f>F113</f>
        <v>1815</v>
      </c>
    </row>
    <row r="113" spans="2:7" x14ac:dyDescent="0.25">
      <c r="B113" s="11">
        <v>43514</v>
      </c>
      <c r="C113" s="12" t="s">
        <v>155</v>
      </c>
      <c r="D113" t="s">
        <v>154</v>
      </c>
      <c r="E113" t="s">
        <v>156</v>
      </c>
      <c r="F113" s="13">
        <v>1815</v>
      </c>
    </row>
    <row r="114" spans="2:7" x14ac:dyDescent="0.25">
      <c r="B114" s="5"/>
      <c r="C114" s="6"/>
      <c r="D114" s="7" t="s">
        <v>157</v>
      </c>
      <c r="E114" s="8"/>
      <c r="F114" s="9"/>
      <c r="G114" s="10">
        <f>F115+F116</f>
        <v>1569.98</v>
      </c>
    </row>
    <row r="115" spans="2:7" x14ac:dyDescent="0.25">
      <c r="B115" s="11">
        <v>43521</v>
      </c>
      <c r="C115" s="12" t="s">
        <v>158</v>
      </c>
      <c r="D115" t="s">
        <v>157</v>
      </c>
      <c r="E115" t="s">
        <v>159</v>
      </c>
      <c r="F115" s="13">
        <v>1225.1300000000001</v>
      </c>
    </row>
    <row r="116" spans="2:7" x14ac:dyDescent="0.25">
      <c r="B116" s="11">
        <v>43528</v>
      </c>
      <c r="C116" s="12" t="s">
        <v>158</v>
      </c>
      <c r="D116" t="s">
        <v>157</v>
      </c>
      <c r="E116" t="s">
        <v>160</v>
      </c>
      <c r="F116" s="13">
        <v>344.85</v>
      </c>
    </row>
    <row r="117" spans="2:7" x14ac:dyDescent="0.25">
      <c r="B117" s="5"/>
      <c r="C117" s="6"/>
      <c r="D117" s="7" t="s">
        <v>161</v>
      </c>
      <c r="E117" s="8"/>
      <c r="F117" s="9"/>
      <c r="G117" s="10">
        <f>F118+F119</f>
        <v>76.69</v>
      </c>
    </row>
    <row r="118" spans="2:7" x14ac:dyDescent="0.25">
      <c r="B118" s="11">
        <v>43503</v>
      </c>
      <c r="C118" s="12" t="s">
        <v>162</v>
      </c>
      <c r="D118" t="s">
        <v>161</v>
      </c>
      <c r="E118" t="s">
        <v>163</v>
      </c>
      <c r="F118" s="13">
        <v>75.989999999999995</v>
      </c>
    </row>
    <row r="119" spans="2:7" x14ac:dyDescent="0.25">
      <c r="B119" s="11">
        <v>43510</v>
      </c>
      <c r="C119" s="12" t="s">
        <v>162</v>
      </c>
      <c r="D119" t="s">
        <v>161</v>
      </c>
      <c r="E119" t="s">
        <v>164</v>
      </c>
      <c r="F119" s="13">
        <v>0.7</v>
      </c>
    </row>
    <row r="120" spans="2:7" x14ac:dyDescent="0.25">
      <c r="B120" s="5"/>
      <c r="C120" s="6"/>
      <c r="D120" s="7" t="s">
        <v>165</v>
      </c>
      <c r="E120" s="8"/>
      <c r="F120" s="9"/>
      <c r="G120" s="10">
        <f>F121+F122</f>
        <v>145.5</v>
      </c>
    </row>
    <row r="121" spans="2:7" x14ac:dyDescent="0.25">
      <c r="B121" s="11">
        <v>43496</v>
      </c>
      <c r="C121" s="12" t="s">
        <v>166</v>
      </c>
      <c r="D121" t="s">
        <v>165</v>
      </c>
      <c r="E121" t="s">
        <v>167</v>
      </c>
      <c r="F121" s="13">
        <v>67.900000000000006</v>
      </c>
    </row>
    <row r="122" spans="2:7" x14ac:dyDescent="0.25">
      <c r="B122" s="11">
        <v>43555</v>
      </c>
      <c r="C122" s="12" t="s">
        <v>166</v>
      </c>
      <c r="D122" t="s">
        <v>165</v>
      </c>
      <c r="E122" t="s">
        <v>168</v>
      </c>
      <c r="F122" s="13">
        <v>77.599999999999994</v>
      </c>
    </row>
    <row r="123" spans="2:7" x14ac:dyDescent="0.25">
      <c r="B123" s="5"/>
      <c r="C123" s="6"/>
      <c r="D123" s="7" t="s">
        <v>169</v>
      </c>
      <c r="E123" s="8"/>
      <c r="F123" s="9"/>
      <c r="G123" s="10">
        <f>F124</f>
        <v>145.19999999999999</v>
      </c>
    </row>
    <row r="124" spans="2:7" x14ac:dyDescent="0.25">
      <c r="B124" s="11">
        <v>43487</v>
      </c>
      <c r="C124" s="12" t="s">
        <v>170</v>
      </c>
      <c r="D124" t="s">
        <v>169</v>
      </c>
      <c r="E124" t="s">
        <v>171</v>
      </c>
      <c r="F124" s="13">
        <v>145.19999999999999</v>
      </c>
    </row>
    <row r="125" spans="2:7" x14ac:dyDescent="0.25">
      <c r="B125" s="5"/>
      <c r="C125" s="6"/>
      <c r="D125" s="7" t="s">
        <v>172</v>
      </c>
      <c r="E125" s="8"/>
      <c r="F125" s="9"/>
      <c r="G125" s="10">
        <f>F126+F127+F128</f>
        <v>136.89000000000001</v>
      </c>
    </row>
    <row r="126" spans="2:7" x14ac:dyDescent="0.25">
      <c r="B126" s="11">
        <v>43467</v>
      </c>
      <c r="C126" s="12" t="s">
        <v>173</v>
      </c>
      <c r="D126" t="s">
        <v>172</v>
      </c>
      <c r="E126" t="s">
        <v>174</v>
      </c>
      <c r="F126" s="13">
        <v>45.27</v>
      </c>
    </row>
    <row r="127" spans="2:7" x14ac:dyDescent="0.25">
      <c r="B127" s="11">
        <v>43497</v>
      </c>
      <c r="C127" s="12" t="s">
        <v>173</v>
      </c>
      <c r="D127" t="s">
        <v>172</v>
      </c>
      <c r="E127" t="s">
        <v>175</v>
      </c>
      <c r="F127" s="13">
        <v>45.81</v>
      </c>
    </row>
    <row r="128" spans="2:7" x14ac:dyDescent="0.25">
      <c r="B128" s="11">
        <v>43538</v>
      </c>
      <c r="C128" s="12" t="s">
        <v>173</v>
      </c>
      <c r="D128" t="s">
        <v>172</v>
      </c>
      <c r="E128" t="s">
        <v>176</v>
      </c>
      <c r="F128" s="13">
        <v>45.81</v>
      </c>
    </row>
    <row r="129" spans="2:7" x14ac:dyDescent="0.25">
      <c r="B129" s="5"/>
      <c r="C129" s="6"/>
      <c r="D129" s="7" t="s">
        <v>177</v>
      </c>
      <c r="E129" s="8"/>
      <c r="F129" s="9"/>
      <c r="G129" s="10">
        <f>F130+F132+F131</f>
        <v>429.81</v>
      </c>
    </row>
    <row r="130" spans="2:7" x14ac:dyDescent="0.25">
      <c r="B130" s="11">
        <v>43487</v>
      </c>
      <c r="C130" s="12" t="s">
        <v>178</v>
      </c>
      <c r="D130" t="s">
        <v>177</v>
      </c>
      <c r="E130" t="s">
        <v>179</v>
      </c>
      <c r="F130" s="13">
        <v>144.59</v>
      </c>
    </row>
    <row r="131" spans="2:7" x14ac:dyDescent="0.25">
      <c r="B131" s="11">
        <v>43518</v>
      </c>
      <c r="C131" s="12" t="s">
        <v>178</v>
      </c>
      <c r="D131" t="s">
        <v>177</v>
      </c>
      <c r="E131" t="s">
        <v>180</v>
      </c>
      <c r="F131" s="13">
        <v>146.94</v>
      </c>
    </row>
    <row r="132" spans="2:7" x14ac:dyDescent="0.25">
      <c r="B132" s="11">
        <v>43546</v>
      </c>
      <c r="C132" s="12" t="s">
        <v>178</v>
      </c>
      <c r="D132" t="s">
        <v>177</v>
      </c>
      <c r="E132" t="s">
        <v>181</v>
      </c>
      <c r="F132" s="13">
        <v>138.28</v>
      </c>
    </row>
    <row r="133" spans="2:7" s="12" customFormat="1" x14ac:dyDescent="0.25">
      <c r="B133" s="11"/>
      <c r="D133"/>
      <c r="E133"/>
      <c r="F133" s="13"/>
      <c r="G133" s="13"/>
    </row>
    <row r="134" spans="2:7" s="12" customFormat="1" x14ac:dyDescent="0.25">
      <c r="B134" s="11"/>
      <c r="D134"/>
      <c r="E134"/>
      <c r="F134" s="13"/>
      <c r="G134" s="13"/>
    </row>
    <row r="135" spans="2:7" s="12" customFormat="1" x14ac:dyDescent="0.25">
      <c r="B135" s="11"/>
      <c r="D135"/>
      <c r="E135"/>
      <c r="F135" s="13"/>
      <c r="G135" s="13"/>
    </row>
    <row r="136" spans="2:7" s="12" customFormat="1" x14ac:dyDescent="0.25">
      <c r="B136" s="11"/>
      <c r="D136"/>
      <c r="E136"/>
      <c r="F136" s="13"/>
      <c r="G136" s="13"/>
    </row>
  </sheetData>
  <pageMargins left="0.19685039370078741" right="0.15748031496062992" top="0.23622047244094491" bottom="0.23622047244094491" header="0.15748031496062992" footer="0.15748031496062992"/>
  <pageSetup paperSize="9" scale="72" fitToHeight="0" orientation="portrait" r:id="rId1"/>
  <headerFoot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1ºT ALF</vt:lpstr>
      <vt:lpstr>'TRANSPARENCIA 1ºT ALF'!Área_de_impresión</vt:lpstr>
      <vt:lpstr>'TRANSPARENCIA 1ºT ALF'!Datos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f.matarin</dc:creator>
  <cp:lastModifiedBy>Usuario de Windows</cp:lastModifiedBy>
  <cp:lastPrinted>2019-05-23T09:29:19Z</cp:lastPrinted>
  <dcterms:created xsi:type="dcterms:W3CDTF">2019-04-24T09:42:34Z</dcterms:created>
  <dcterms:modified xsi:type="dcterms:W3CDTF">2019-05-23T09:29:26Z</dcterms:modified>
</cp:coreProperties>
</file>