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PRESUPUESTOS Y ECONOMÍA\2. CUENTAS, INGRESOS Y GASTOS\Gastos\"/>
    </mc:Choice>
  </mc:AlternateContent>
  <xr:revisionPtr revIDLastSave="0" documentId="8_{C55612AD-D8C8-4725-A25F-1E5B9A377B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ESGLOSE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" l="1"/>
  <c r="G33" i="1"/>
  <c r="G18" i="1"/>
  <c r="G24" i="1"/>
  <c r="G27" i="1"/>
</calcChain>
</file>

<file path=xl/sharedStrings.xml><?xml version="1.0" encoding="utf-8"?>
<sst xmlns="http://schemas.openxmlformats.org/spreadsheetml/2006/main" count="68" uniqueCount="41">
  <si>
    <t>SUBV.ENT.URBANIS.COBO CALLEJA</t>
  </si>
  <si>
    <t>SUBV.ENTI.URBANÍSTICAS: EL PALOMO</t>
  </si>
  <si>
    <t>SUBV.COM.PROPIET.SIERRA ELVIRA</t>
  </si>
  <si>
    <t>SUBV.ENT.URBANIS.LOS GALLEGOS</t>
  </si>
  <si>
    <t>SUBV.ENTIDAD URBANÍSTICA VEREDA DEL TEMPRANAR</t>
  </si>
  <si>
    <t>SUBV.ENTIDAD URBANÍSTICA LA VEGA</t>
  </si>
  <si>
    <t>SUBV.ENTI.URBANÍSTICAS: LA CANTUEÑA</t>
  </si>
  <si>
    <t>SUBV.ENTIDAD URBANÍSTICA ACEDINOS</t>
  </si>
  <si>
    <t>SUBV.ENT.URBANÍSTICA: SONSOLES</t>
  </si>
  <si>
    <t>COMUN.PROP.POZOBLANCO</t>
  </si>
  <si>
    <t>COMUN.PROP.PICO DE LA MIRA</t>
  </si>
  <si>
    <t>SUBV ENTIDAD URBANÍSTICA SEVILLA</t>
  </si>
  <si>
    <t>AYTO</t>
  </si>
  <si>
    <t>EJERC</t>
  </si>
  <si>
    <t>IMPORTE</t>
  </si>
  <si>
    <t>TOTAL PREMIOS ESCAPARTISMO</t>
  </si>
  <si>
    <t>TOTAL SUBVENCIONES CONCEDIDAS PARA ACTIVIDADES ECONOMICAS AYUNTAMIENTO</t>
  </si>
  <si>
    <t>TOTAL SUBVENCIONES CONCEDIDAS PARA ACTIVIDADES ECONOMICAS CIFE</t>
  </si>
  <si>
    <t>TOTAL CONVENIOS ENTIDADES URBANISTICAS Y COMUNIDADES DE PROPIETARIOS</t>
  </si>
  <si>
    <t>3021</t>
  </si>
  <si>
    <t>459</t>
  </si>
  <si>
    <t>48214</t>
  </si>
  <si>
    <t>48224</t>
  </si>
  <si>
    <t>48233</t>
  </si>
  <si>
    <t>48234</t>
  </si>
  <si>
    <t>48244</t>
  </si>
  <si>
    <t>48254</t>
  </si>
  <si>
    <t>48264</t>
  </si>
  <si>
    <t>48274</t>
  </si>
  <si>
    <t>48294</t>
  </si>
  <si>
    <t>48295</t>
  </si>
  <si>
    <t>48296</t>
  </si>
  <si>
    <t>48297</t>
  </si>
  <si>
    <t>APLICACIÓN PRESUPUESTARIA</t>
  </si>
  <si>
    <t>GASTO EN AYUDAS O SUBVENCIONES PARA ACTIVIDADES ECONÓMICAS 2023</t>
  </si>
  <si>
    <t>FOMENTO Y MODERNIZACIÓN EMPRESARIAL EN FUENLABRADA 2023</t>
  </si>
  <si>
    <t>SUBVENCIÓN AMTAS</t>
  </si>
  <si>
    <t>SUBVENCIÓN AHF</t>
  </si>
  <si>
    <t>SUBVENCIÓN EMA</t>
  </si>
  <si>
    <t>SUBVENCIÓN AEFSUR</t>
  </si>
  <si>
    <t>TOTAL CONVENIOS ASOCIACIONES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</si>
</sst>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b/>
      <sz val="16"/>
      <color theme="1"/>
      <name val="Calibri"/>
      <family val="2"/>
      <scheme val="minor"/>
    </font>
    <font>
      <b/>
      <sz val="8"/>
      <color rgb="FF000000"/>
      <name val="Verdana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4" fontId="4" fillId="0" borderId="0" xfId="0" applyNumberFormat="1" applyFont="1" applyAlignment="1">
      <alignment horizontal="right"/>
    </xf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0" fillId="3" borderId="0" xfId="0" applyFill="1" applyAlignment="1">
      <alignment wrapText="1"/>
    </xf>
    <xf numFmtId="0" fontId="0" fillId="2" borderId="0" xfId="0" applyFill="1" applyAlignment="1">
      <alignment wrapText="1"/>
    </xf>
    <xf numFmtId="0" fontId="0" fillId="0" borderId="0" xfId="0" applyAlignment="1">
      <alignment horizontal="left"/>
    </xf>
    <xf numFmtId="4" fontId="0" fillId="0" borderId="0" xfId="0" applyNumberFormat="1"/>
    <xf numFmtId="0" fontId="1" fillId="4" borderId="0" xfId="0" applyFont="1" applyFill="1" applyAlignment="1">
      <alignment wrapText="1"/>
    </xf>
    <xf numFmtId="4" fontId="1" fillId="4" borderId="0" xfId="0" applyNumberFormat="1" applyFont="1" applyFill="1"/>
    <xf numFmtId="0" fontId="0" fillId="0" borderId="0" xfId="0" applyAlignment="1">
      <alignment horizontal="center" wrapText="1"/>
    </xf>
    <xf numFmtId="0" fontId="1" fillId="4" borderId="0" xfId="0" applyFont="1" applyFill="1"/>
    <xf numFmtId="4" fontId="4" fillId="4" borderId="0" xfId="0" applyNumberFormat="1" applyFont="1" applyFill="1" applyAlignment="1">
      <alignment horizontal="righ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/>
    </xf>
    <xf numFmtId="0" fontId="1" fillId="4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0" fillId="0" borderId="0" xfId="0" applyAlignment="1">
      <alignment horizontal="right" wrapText="1"/>
    </xf>
    <xf numFmtId="4" fontId="1" fillId="4" borderId="0" xfId="0" applyNumberFormat="1" applyFont="1" applyFill="1" applyAlignment="1">
      <alignment wrapText="1"/>
    </xf>
    <xf numFmtId="0" fontId="6" fillId="0" borderId="0" xfId="0" applyFont="1"/>
    <xf numFmtId="0" fontId="6" fillId="3" borderId="0" xfId="0" applyFont="1" applyFill="1"/>
    <xf numFmtId="0" fontId="7" fillId="3" borderId="0" xfId="0" applyFont="1" applyFill="1"/>
    <xf numFmtId="4" fontId="4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left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F34"/>
  <sheetViews>
    <sheetView showGridLines="0" tabSelected="1" zoomScaleNormal="100" workbookViewId="0">
      <selection activeCell="J14" sqref="J14"/>
    </sheetView>
  </sheetViews>
  <sheetFormatPr baseColWidth="10" defaultRowHeight="15" x14ac:dyDescent="0.25"/>
  <cols>
    <col min="1" max="1" width="9" customWidth="1"/>
    <col min="2" max="2" width="8.140625" customWidth="1"/>
    <col min="3" max="3" width="8.42578125" customWidth="1"/>
    <col min="4" max="4" width="9.5703125" customWidth="1"/>
    <col min="5" max="5" width="4.5703125" customWidth="1"/>
    <col min="6" max="6" width="74.140625" customWidth="1"/>
    <col min="7" max="7" width="15.140625" customWidth="1"/>
  </cols>
  <sheetData>
    <row r="1" spans="1:84" ht="21" x14ac:dyDescent="0.35">
      <c r="A1" s="27" t="s">
        <v>34</v>
      </c>
      <c r="B1" s="27"/>
      <c r="C1" s="27"/>
      <c r="D1" s="27"/>
      <c r="E1" s="27"/>
      <c r="F1" s="27"/>
      <c r="G1" s="27"/>
    </row>
    <row r="2" spans="1:84" ht="21" x14ac:dyDescent="0.35">
      <c r="A2" s="2"/>
      <c r="B2" s="2"/>
      <c r="C2" s="2"/>
      <c r="D2" s="2"/>
      <c r="E2" s="2"/>
      <c r="F2" s="2"/>
      <c r="G2" s="2"/>
    </row>
    <row r="3" spans="1:84" ht="15.75" x14ac:dyDescent="0.25">
      <c r="A3" s="17" t="s">
        <v>13</v>
      </c>
      <c r="B3" s="17" t="s">
        <v>33</v>
      </c>
      <c r="C3" s="17"/>
      <c r="D3" s="17"/>
      <c r="E3" s="17"/>
      <c r="F3" s="17"/>
      <c r="G3" s="17" t="s">
        <v>14</v>
      </c>
    </row>
    <row r="4" spans="1:84" ht="21" x14ac:dyDescent="0.35">
      <c r="A4" s="18" t="s">
        <v>12</v>
      </c>
      <c r="B4" s="19"/>
      <c r="C4" s="19"/>
      <c r="D4" s="19"/>
      <c r="E4" s="19"/>
      <c r="F4" s="19"/>
      <c r="G4" s="19"/>
    </row>
    <row r="6" spans="1:84" s="8" customFormat="1" ht="15.95" customHeight="1" x14ac:dyDescent="0.35">
      <c r="A6" s="13">
        <v>2023</v>
      </c>
      <c r="B6" s="20" t="s">
        <v>19</v>
      </c>
      <c r="C6" s="20" t="s">
        <v>20</v>
      </c>
      <c r="D6" s="20" t="s">
        <v>21</v>
      </c>
      <c r="E6" s="7"/>
      <c r="F6" s="9" t="s">
        <v>0</v>
      </c>
      <c r="G6" s="10">
        <v>250000</v>
      </c>
      <c r="H6" s="6"/>
      <c r="I6" s="6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</row>
    <row r="7" spans="1:84" s="8" customFormat="1" ht="15.95" customHeight="1" x14ac:dyDescent="0.35">
      <c r="A7" s="13">
        <v>2023</v>
      </c>
      <c r="B7" s="20" t="s">
        <v>19</v>
      </c>
      <c r="C7" s="20" t="s">
        <v>20</v>
      </c>
      <c r="D7" s="20" t="s">
        <v>22</v>
      </c>
      <c r="E7" s="7"/>
      <c r="F7" s="9" t="s">
        <v>1</v>
      </c>
      <c r="G7" s="10">
        <v>32000</v>
      </c>
      <c r="H7" s="6"/>
      <c r="I7" s="6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</row>
    <row r="8" spans="1:84" s="8" customFormat="1" ht="15.95" customHeight="1" x14ac:dyDescent="0.35">
      <c r="A8" s="13">
        <v>2023</v>
      </c>
      <c r="B8" s="20" t="s">
        <v>19</v>
      </c>
      <c r="C8" s="20" t="s">
        <v>20</v>
      </c>
      <c r="D8" s="20" t="s">
        <v>23</v>
      </c>
      <c r="E8" s="7"/>
      <c r="F8" s="9" t="s">
        <v>2</v>
      </c>
      <c r="G8" s="10">
        <v>4000</v>
      </c>
      <c r="H8" s="6"/>
      <c r="I8" s="6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</row>
    <row r="9" spans="1:84" s="8" customFormat="1" ht="15.95" customHeight="1" x14ac:dyDescent="0.35">
      <c r="A9" s="13">
        <v>2023</v>
      </c>
      <c r="B9" s="20" t="s">
        <v>19</v>
      </c>
      <c r="C9" s="20" t="s">
        <v>20</v>
      </c>
      <c r="D9" s="20" t="s">
        <v>24</v>
      </c>
      <c r="E9" s="7"/>
      <c r="F9" s="9" t="s">
        <v>3</v>
      </c>
      <c r="G9" s="10">
        <v>35000</v>
      </c>
      <c r="H9" s="6"/>
      <c r="I9" s="6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</row>
    <row r="10" spans="1:84" s="8" customFormat="1" ht="15.95" customHeight="1" x14ac:dyDescent="0.35">
      <c r="A10" s="13">
        <v>2023</v>
      </c>
      <c r="B10" s="20" t="s">
        <v>19</v>
      </c>
      <c r="C10" s="20" t="s">
        <v>20</v>
      </c>
      <c r="D10" s="20" t="s">
        <v>25</v>
      </c>
      <c r="E10" s="7"/>
      <c r="F10" s="9" t="s">
        <v>4</v>
      </c>
      <c r="G10" s="10">
        <v>7000</v>
      </c>
      <c r="H10" s="6"/>
      <c r="I10" s="6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</row>
    <row r="11" spans="1:84" s="8" customFormat="1" ht="15.95" customHeight="1" x14ac:dyDescent="0.35">
      <c r="A11" s="13">
        <v>2023</v>
      </c>
      <c r="B11" s="20" t="s">
        <v>19</v>
      </c>
      <c r="C11" s="20" t="s">
        <v>20</v>
      </c>
      <c r="D11" s="20" t="s">
        <v>26</v>
      </c>
      <c r="E11" s="7"/>
      <c r="F11" s="9" t="s">
        <v>5</v>
      </c>
      <c r="G11" s="10">
        <v>7000</v>
      </c>
      <c r="H11" s="6"/>
      <c r="I11" s="6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s="8" customFormat="1" ht="15.95" customHeight="1" x14ac:dyDescent="0.35">
      <c r="A12" s="13">
        <v>2023</v>
      </c>
      <c r="B12" s="20" t="s">
        <v>19</v>
      </c>
      <c r="C12" s="20" t="s">
        <v>20</v>
      </c>
      <c r="D12" s="20" t="s">
        <v>27</v>
      </c>
      <c r="E12" s="7"/>
      <c r="F12" t="s">
        <v>6</v>
      </c>
      <c r="G12" s="10">
        <v>60000</v>
      </c>
      <c r="H12" s="6"/>
      <c r="I12" s="6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</row>
    <row r="13" spans="1:84" s="8" customFormat="1" ht="15.95" customHeight="1" x14ac:dyDescent="0.35">
      <c r="A13" s="13">
        <v>2023</v>
      </c>
      <c r="B13" s="20" t="s">
        <v>19</v>
      </c>
      <c r="C13" s="20" t="s">
        <v>20</v>
      </c>
      <c r="D13" s="20" t="s">
        <v>28</v>
      </c>
      <c r="E13" s="7"/>
      <c r="F13" s="9" t="s">
        <v>7</v>
      </c>
      <c r="G13" s="10">
        <v>5500</v>
      </c>
      <c r="H13" s="6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</row>
    <row r="14" spans="1:84" s="8" customFormat="1" ht="15.95" customHeight="1" x14ac:dyDescent="0.35">
      <c r="A14" s="13">
        <v>2023</v>
      </c>
      <c r="B14" s="20" t="s">
        <v>19</v>
      </c>
      <c r="C14" s="20" t="s">
        <v>20</v>
      </c>
      <c r="D14" s="20" t="s">
        <v>29</v>
      </c>
      <c r="E14" s="7"/>
      <c r="F14" s="9" t="s">
        <v>8</v>
      </c>
      <c r="G14" s="10">
        <v>20000</v>
      </c>
      <c r="H14" s="6"/>
      <c r="I14" s="6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s="8" customFormat="1" ht="15.95" customHeight="1" x14ac:dyDescent="0.35">
      <c r="A15" s="13">
        <v>2023</v>
      </c>
      <c r="B15" s="20" t="s">
        <v>19</v>
      </c>
      <c r="C15" s="20" t="s">
        <v>20</v>
      </c>
      <c r="D15" s="20" t="s">
        <v>30</v>
      </c>
      <c r="E15" s="7"/>
      <c r="F15" s="9" t="s">
        <v>9</v>
      </c>
      <c r="G15" s="10">
        <v>4000</v>
      </c>
      <c r="H15" s="6"/>
      <c r="I15" s="6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s="8" customFormat="1" ht="15.95" customHeight="1" x14ac:dyDescent="0.35">
      <c r="A16" s="13">
        <v>2023</v>
      </c>
      <c r="B16" s="20" t="s">
        <v>19</v>
      </c>
      <c r="C16" s="20" t="s">
        <v>20</v>
      </c>
      <c r="D16" s="20" t="s">
        <v>31</v>
      </c>
      <c r="E16" s="7"/>
      <c r="F16" s="9" t="s">
        <v>10</v>
      </c>
      <c r="G16" s="10">
        <v>4000</v>
      </c>
      <c r="H16" s="6"/>
      <c r="I16" s="6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s="8" customFormat="1" ht="15.95" customHeight="1" x14ac:dyDescent="0.35">
      <c r="A17" s="13">
        <v>2023</v>
      </c>
      <c r="B17" s="20" t="s">
        <v>19</v>
      </c>
      <c r="C17" s="20" t="s">
        <v>20</v>
      </c>
      <c r="D17" s="20" t="s">
        <v>32</v>
      </c>
      <c r="E17" s="7"/>
      <c r="F17" s="9" t="s">
        <v>11</v>
      </c>
      <c r="G17" s="10">
        <v>8000</v>
      </c>
      <c r="H17" s="6"/>
      <c r="I17" s="6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s="8" customFormat="1" ht="15.95" customHeight="1" x14ac:dyDescent="0.35">
      <c r="A18" s="5"/>
      <c r="B18" s="5"/>
      <c r="C18" s="5"/>
      <c r="D18" s="22"/>
      <c r="E18" s="22"/>
      <c r="F18" s="14" t="s">
        <v>18</v>
      </c>
      <c r="G18" s="15">
        <f>SUM(G6:G17)</f>
        <v>436500</v>
      </c>
      <c r="H18" s="6"/>
      <c r="I18" s="6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s="7" customFormat="1" ht="15.95" customHeight="1" x14ac:dyDescent="0.35">
      <c r="D19" s="23"/>
      <c r="E19" s="23"/>
      <c r="F19" s="24"/>
      <c r="G19" s="25"/>
      <c r="H19" s="26"/>
      <c r="I19" s="26"/>
    </row>
    <row r="20" spans="1:84" s="8" customFormat="1" ht="15.95" customHeight="1" x14ac:dyDescent="0.35">
      <c r="A20" s="13">
        <v>2023</v>
      </c>
      <c r="B20" s="20" t="s">
        <v>19</v>
      </c>
      <c r="C20" s="20">
        <v>430</v>
      </c>
      <c r="D20" s="20">
        <v>48216</v>
      </c>
      <c r="E20" s="7"/>
      <c r="F20" s="9" t="s">
        <v>36</v>
      </c>
      <c r="G20" s="10">
        <v>25000</v>
      </c>
      <c r="H20" s="6"/>
      <c r="I20" s="6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s="8" customFormat="1" ht="15.95" customHeight="1" x14ac:dyDescent="0.35">
      <c r="A21" s="13">
        <v>2023</v>
      </c>
      <c r="B21" s="20" t="s">
        <v>19</v>
      </c>
      <c r="C21" s="20">
        <v>430</v>
      </c>
      <c r="D21" s="20">
        <v>48217</v>
      </c>
      <c r="E21" s="7"/>
      <c r="F21" s="9" t="s">
        <v>37</v>
      </c>
      <c r="G21" s="10">
        <v>24998.6</v>
      </c>
      <c r="H21" s="6"/>
      <c r="I21" s="6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</row>
    <row r="22" spans="1:84" s="8" customFormat="1" ht="15.95" customHeight="1" x14ac:dyDescent="0.35">
      <c r="A22" s="13">
        <v>2023</v>
      </c>
      <c r="B22" s="20" t="s">
        <v>19</v>
      </c>
      <c r="C22" s="20">
        <v>430</v>
      </c>
      <c r="D22" s="20">
        <v>48218</v>
      </c>
      <c r="E22" s="7"/>
      <c r="F22" s="9" t="s">
        <v>38</v>
      </c>
      <c r="G22" s="10">
        <v>25000</v>
      </c>
      <c r="H22" s="6"/>
      <c r="I22" s="6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</row>
    <row r="23" spans="1:84" s="8" customFormat="1" ht="15.95" customHeight="1" x14ac:dyDescent="0.35">
      <c r="A23" s="13">
        <v>2023</v>
      </c>
      <c r="B23" s="20" t="s">
        <v>19</v>
      </c>
      <c r="C23" s="20">
        <v>430</v>
      </c>
      <c r="D23" s="20">
        <v>48219</v>
      </c>
      <c r="E23" s="7"/>
      <c r="F23" s="9" t="s">
        <v>39</v>
      </c>
      <c r="G23" s="10">
        <v>24896.53</v>
      </c>
      <c r="H23" s="6"/>
      <c r="I23" s="6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</row>
    <row r="24" spans="1:84" s="5" customFormat="1" ht="21" x14ac:dyDescent="0.35">
      <c r="A24" s="6"/>
      <c r="B24" s="6"/>
      <c r="C24" s="6"/>
      <c r="D24" s="6"/>
      <c r="E24" s="6"/>
      <c r="F24" s="12" t="s">
        <v>40</v>
      </c>
      <c r="G24" s="21">
        <f>SUM(G20:G23)</f>
        <v>99895.13</v>
      </c>
      <c r="H24" s="6"/>
      <c r="I24" s="6"/>
    </row>
    <row r="25" spans="1:84" x14ac:dyDescent="0.25">
      <c r="A25" s="16"/>
    </row>
    <row r="26" spans="1:84" x14ac:dyDescent="0.25">
      <c r="A26" s="16">
        <v>2023</v>
      </c>
      <c r="B26">
        <v>3021</v>
      </c>
      <c r="C26">
        <v>430</v>
      </c>
      <c r="D26">
        <v>48100</v>
      </c>
      <c r="F26" t="s">
        <v>15</v>
      </c>
      <c r="G26" s="1">
        <v>9300</v>
      </c>
    </row>
    <row r="27" spans="1:84" x14ac:dyDescent="0.25">
      <c r="A27" s="16"/>
      <c r="F27" s="14" t="s">
        <v>15</v>
      </c>
      <c r="G27" s="15">
        <f>SUM(G26)</f>
        <v>9300</v>
      </c>
    </row>
    <row r="28" spans="1:84" x14ac:dyDescent="0.25">
      <c r="A28" s="16"/>
      <c r="F28" s="4"/>
      <c r="G28" s="3"/>
    </row>
    <row r="29" spans="1:84" ht="14.1" customHeight="1" x14ac:dyDescent="0.25">
      <c r="A29" s="16"/>
      <c r="E29" s="14" t="s">
        <v>16</v>
      </c>
      <c r="F29" s="11"/>
      <c r="G29" s="12">
        <f>+G27+G24+G18</f>
        <v>545695.13</v>
      </c>
    </row>
    <row r="30" spans="1:84" x14ac:dyDescent="0.25">
      <c r="A30" s="16"/>
      <c r="F30" s="5"/>
      <c r="G30" s="1"/>
      <c r="H30" s="1"/>
    </row>
    <row r="31" spans="1:84" x14ac:dyDescent="0.25">
      <c r="A31" s="16">
        <v>2023</v>
      </c>
      <c r="B31">
        <v>3029</v>
      </c>
      <c r="C31">
        <v>241</v>
      </c>
      <c r="D31">
        <v>47900</v>
      </c>
      <c r="F31" s="5" t="s">
        <v>35</v>
      </c>
      <c r="G31" s="1">
        <v>121022.33</v>
      </c>
      <c r="H31" s="1"/>
    </row>
    <row r="32" spans="1:84" x14ac:dyDescent="0.25">
      <c r="A32" s="16"/>
      <c r="G32" s="1"/>
      <c r="H32" s="1"/>
    </row>
    <row r="33" spans="1:8" x14ac:dyDescent="0.25">
      <c r="A33" s="16"/>
      <c r="F33" s="11" t="s">
        <v>17</v>
      </c>
      <c r="G33" s="15">
        <f>+G31</f>
        <v>121022.33</v>
      </c>
      <c r="H33" s="1"/>
    </row>
    <row r="34" spans="1:8" x14ac:dyDescent="0.25">
      <c r="A34" s="16"/>
    </row>
  </sheetData>
  <mergeCells count="1">
    <mergeCell ref="A1:G1"/>
  </mergeCells>
  <pageMargins left="0.7" right="0.7" top="0.75" bottom="0.75" header="0.3" footer="0.3"/>
  <pageSetup paperSize="9" scale="61" orientation="portrait" r:id="rId1"/>
  <colBreaks count="2" manualBreakCount="2">
    <brk id="7" max="47" man="1"/>
    <brk id="45" max="1048575" man="1"/>
  </colBreaks>
  <ignoredErrors>
    <ignoredError sqref="B17:D17 B6:D6 B7:D7 B8:D8 B9:D9 B10:D10 B11:D11 B12:D12 B13:D13 B14:D14 B15:D15 B16:D16 B20:B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DESGLOSE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Auxiliar Hacienda</dc:creator>
  <cp:lastModifiedBy>Maria de la Hoz Martinez de Tomas</cp:lastModifiedBy>
  <cp:lastPrinted>2023-05-22T07:25:09Z</cp:lastPrinted>
  <dcterms:created xsi:type="dcterms:W3CDTF">2021-05-18T10:56:52Z</dcterms:created>
  <dcterms:modified xsi:type="dcterms:W3CDTF">2024-07-04T10:45:44Z</dcterms:modified>
</cp:coreProperties>
</file>